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st tracker"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2">
    <numFmt numFmtId="164" formatCode="£#,##0.00;[Red]-£#,##0.00"/>
    <numFmt numFmtId="165" formatCode="0.0%"/>
  </numFmts>
  <fonts count="9">
    <font>
      <name val="Calibri"/>
      <family val="2"/>
      <color theme="1"/>
      <sz val="11"/>
      <scheme val="minor"/>
    </font>
    <font>
      <b val="1"/>
      <color rgb="00061B2A"/>
      <sz val="16"/>
    </font>
    <font>
      <i val="1"/>
      <color rgb="00555555"/>
    </font>
    <font>
      <b val="1"/>
    </font>
    <font>
      <b val="1"/>
      <color rgb="00FFFFFF"/>
    </font>
    <font>
      <b val="1"/>
      <color rgb="00061B2A"/>
      <sz val="13"/>
    </font>
    <font>
      <b val="1"/>
      <color rgb="00E00068"/>
    </font>
    <font>
      <b val="1"/>
      <color rgb="00061B2A"/>
      <sz val="14"/>
    </font>
    <font>
      <b val="1"/>
      <color rgb="00061B2A"/>
      <sz val="12"/>
    </font>
  </fonts>
  <fills count="5">
    <fill>
      <patternFill/>
    </fill>
    <fill>
      <patternFill patternType="gray125"/>
    </fill>
    <fill>
      <patternFill patternType="solid">
        <fgColor rgb="00FFF7D6"/>
      </patternFill>
    </fill>
    <fill>
      <patternFill patternType="solid">
        <fgColor rgb="00061B2A"/>
      </patternFill>
    </fill>
    <fill>
      <patternFill patternType="solid">
        <fgColor rgb="00F2F4F6"/>
      </patternFill>
    </fill>
  </fills>
  <borders count="2">
    <border>
      <left/>
      <right/>
      <top/>
      <bottom/>
      <diagonal/>
    </border>
    <border>
      <left style="thin">
        <color rgb="00D0D7DE"/>
      </left>
      <right style="thin">
        <color rgb="00D0D7DE"/>
      </right>
      <top style="thin">
        <color rgb="00D0D7DE"/>
      </top>
      <bottom style="thin">
        <color rgb="00D0D7DE"/>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0" pivotButton="0" quotePrefix="0" xfId="0"/>
    <xf numFmtId="164" fontId="0" fillId="2" borderId="0" pivotButton="0" quotePrefix="0" xfId="0"/>
    <xf numFmtId="0" fontId="4" fillId="3" borderId="1" applyAlignment="1" pivotButton="0" quotePrefix="0" xfId="0">
      <alignment vertical="center" wrapText="1"/>
    </xf>
    <xf numFmtId="0" fontId="0" fillId="2" borderId="1" pivotButton="0" quotePrefix="0" xfId="0"/>
    <xf numFmtId="164" fontId="0" fillId="2" borderId="1" pivotButton="0" quotePrefix="0" xfId="0"/>
    <xf numFmtId="164" fontId="0" fillId="0" borderId="1" pivotButton="0" quotePrefix="0" xfId="0"/>
    <xf numFmtId="9" fontId="0" fillId="0" borderId="1" pivotButton="0" quotePrefix="0" xfId="0"/>
    <xf numFmtId="164" fontId="3" fillId="4" borderId="1" pivotButton="0" quotePrefix="0" xfId="0"/>
    <xf numFmtId="0" fontId="5" fillId="0" borderId="0" pivotButton="0" quotePrefix="0" xfId="0"/>
    <xf numFmtId="165" fontId="0" fillId="0" borderId="1" pivotButton="0" quotePrefix="0" xfId="0"/>
    <xf numFmtId="0" fontId="6" fillId="0" borderId="0" pivotButton="0" quotePrefix="0" xfId="0"/>
    <xf numFmtId="0" fontId="7"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60"/>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9" customWidth="1" min="1" max="1"/>
    <col width="30" customWidth="1" min="2" max="2"/>
    <col width="14" customWidth="1" min="3" max="3"/>
    <col width="15" customWidth="1" min="4" max="4"/>
    <col width="15" customWidth="1" min="5" max="5"/>
    <col width="15" customWidth="1" min="6" max="6"/>
    <col width="16" customWidth="1" min="7" max="7"/>
    <col width="18" customWidth="1" min="8" max="8"/>
    <col width="18" customWidth="1" min="9" max="9"/>
    <col width="15" customWidth="1" min="10" max="10"/>
    <col width="13" customWidth="1" min="11" max="11"/>
    <col width="30" customWidth="1" min="12" max="12"/>
  </cols>
  <sheetData>
    <row r="1">
      <c r="A1" s="1" t="inlineStr">
        <is>
          <t>Construction cost tracker</t>
        </is>
      </c>
    </row>
    <row r="2">
      <c r="A2" s="2" t="inlineStr">
        <is>
          <t>Free template from I-Cost (i-cost.co.uk). Type in the yellow cells; everything else is worked out for you.</t>
        </is>
      </c>
    </row>
    <row r="4">
      <c r="A4" s="3" t="inlineStr">
        <is>
          <t>Project</t>
        </is>
      </c>
      <c r="B4" s="4" t="inlineStr">
        <is>
          <t>Example project</t>
        </is>
      </c>
    </row>
    <row r="5">
      <c r="A5" s="3" t="inlineStr">
        <is>
          <t>Agreed contract value (£)</t>
        </is>
      </c>
      <c r="B5" s="5" t="n">
        <v>250000</v>
      </c>
    </row>
    <row r="7" ht="32" customHeight="1">
      <c r="A7" s="6" t="inlineStr">
        <is>
          <t>Code</t>
        </is>
      </c>
      <c r="B7" s="6" t="inlineStr">
        <is>
          <t>Area / package</t>
        </is>
      </c>
      <c r="C7" s="6" t="inlineStr">
        <is>
          <t>Cost type</t>
        </is>
      </c>
      <c r="D7" s="6" t="inlineStr">
        <is>
          <t>Budget (£)</t>
        </is>
      </c>
      <c r="E7" s="6" t="inlineStr">
        <is>
          <t>Ordered (£)</t>
        </is>
      </c>
      <c r="F7" s="6" t="inlineStr">
        <is>
          <t>Invoiced (£)</t>
        </is>
      </c>
      <c r="G7" s="6" t="inlineStr">
        <is>
          <t>Committed (£)</t>
        </is>
      </c>
      <c r="H7" s="6" t="inlineStr">
        <is>
          <t>Remaining budget (£)</t>
        </is>
      </c>
      <c r="I7" s="6" t="inlineStr">
        <is>
          <t>Forecast final cost (£)</t>
        </is>
      </c>
      <c r="J7" s="6" t="inlineStr">
        <is>
          <t>Variance (£)</t>
        </is>
      </c>
      <c r="K7" s="6" t="inlineStr">
        <is>
          <t>% of budget committed</t>
        </is>
      </c>
      <c r="L7" s="6" t="inlineStr">
        <is>
          <t>Notes</t>
        </is>
      </c>
    </row>
    <row r="8">
      <c r="A8" s="7" t="inlineStr">
        <is>
          <t>1.1</t>
        </is>
      </c>
      <c r="B8" s="7" t="inlineStr">
        <is>
          <t>Groundworks</t>
        </is>
      </c>
      <c r="C8" s="7" t="inlineStr">
        <is>
          <t>Subcontract</t>
        </is>
      </c>
      <c r="D8" s="8" t="n">
        <v>42000</v>
      </c>
      <c r="E8" s="8" t="n">
        <v>40500</v>
      </c>
      <c r="F8" s="8" t="n">
        <v>18000</v>
      </c>
      <c r="G8" s="9">
        <f>IF(COUNT(E8:F8)=0,"",MAX(E8,F8))</f>
        <v/>
      </c>
      <c r="H8" s="9">
        <f>IF(D8="","",D8-N(G8))</f>
        <v/>
      </c>
      <c r="I8" s="9">
        <f>IF(D8="","",MAX(D8,N(G8)))</f>
        <v/>
      </c>
      <c r="J8" s="9">
        <f>IF(D8="","",D8-I8)</f>
        <v/>
      </c>
      <c r="K8" s="10">
        <f>IF(OR(D8="",D8=0),"",N(G8)/D8)</f>
        <v/>
      </c>
      <c r="L8" s="7" t="n"/>
    </row>
    <row r="9">
      <c r="A9" s="7" t="inlineStr">
        <is>
          <t>1.2</t>
        </is>
      </c>
      <c r="B9" s="7" t="inlineStr">
        <is>
          <t>Concrete frame</t>
        </is>
      </c>
      <c r="C9" s="7" t="inlineStr">
        <is>
          <t>Materials</t>
        </is>
      </c>
      <c r="D9" s="8" t="n">
        <v>38000</v>
      </c>
      <c r="E9" s="8" t="n">
        <v>41200</v>
      </c>
      <c r="F9" s="8" t="n">
        <v>41200</v>
      </c>
      <c r="G9" s="9">
        <f>IF(COUNT(E9:F9)=0,"",MAX(E9,F9))</f>
        <v/>
      </c>
      <c r="H9" s="9">
        <f>IF(D9="","",D9-N(G9))</f>
        <v/>
      </c>
      <c r="I9" s="9">
        <f>IF(D9="","",MAX(D9,N(G9)))</f>
        <v/>
      </c>
      <c r="J9" s="9">
        <f>IF(D9="","",D9-I9)</f>
        <v/>
      </c>
      <c r="K9" s="10">
        <f>IF(OR(D9="",D9=0),"",N(G9)/D9)</f>
        <v/>
      </c>
      <c r="L9" s="7" t="n"/>
    </row>
    <row r="10">
      <c r="A10" s="7" t="inlineStr">
        <is>
          <t>2.1</t>
        </is>
      </c>
      <c r="B10" s="7" t="inlineStr">
        <is>
          <t>Drylining and ceilings</t>
        </is>
      </c>
      <c r="C10" s="7" t="inlineStr">
        <is>
          <t>Subcontract</t>
        </is>
      </c>
      <c r="D10" s="8" t="n">
        <v>31000</v>
      </c>
      <c r="E10" s="8" t="n">
        <v>29800</v>
      </c>
      <c r="F10" s="8" t="n">
        <v>0</v>
      </c>
      <c r="G10" s="9">
        <f>IF(COUNT(E10:F10)=0,"",MAX(E10,F10))</f>
        <v/>
      </c>
      <c r="H10" s="9">
        <f>IF(D10="","",D10-N(G10))</f>
        <v/>
      </c>
      <c r="I10" s="9">
        <f>IF(D10="","",MAX(D10,N(G10)))</f>
        <v/>
      </c>
      <c r="J10" s="9">
        <f>IF(D10="","",D10-I10)</f>
        <v/>
      </c>
      <c r="K10" s="10">
        <f>IF(OR(D10="",D10=0),"",N(G10)/D10)</f>
        <v/>
      </c>
      <c r="L10" s="7" t="n"/>
    </row>
    <row r="11">
      <c r="A11" s="7" t="inlineStr">
        <is>
          <t>2.2</t>
        </is>
      </c>
      <c r="B11" s="7" t="inlineStr">
        <is>
          <t>Site labour</t>
        </is>
      </c>
      <c r="C11" s="7" t="inlineStr">
        <is>
          <t>Labour</t>
        </is>
      </c>
      <c r="D11" s="8" t="n">
        <v>22000</v>
      </c>
      <c r="E11" s="8" t="n">
        <v>9500</v>
      </c>
      <c r="F11" s="8" t="n">
        <v>9500</v>
      </c>
      <c r="G11" s="9">
        <f>IF(COUNT(E11:F11)=0,"",MAX(E11,F11))</f>
        <v/>
      </c>
      <c r="H11" s="9">
        <f>IF(D11="","",D11-N(G11))</f>
        <v/>
      </c>
      <c r="I11" s="9">
        <f>IF(D11="","",MAX(D11,N(G11)))</f>
        <v/>
      </c>
      <c r="J11" s="9">
        <f>IF(D11="","",D11-I11)</f>
        <v/>
      </c>
      <c r="K11" s="10">
        <f>IF(OR(D11="",D11=0),"",N(G11)/D11)</f>
        <v/>
      </c>
      <c r="L11" s="7" t="n"/>
    </row>
    <row r="12">
      <c r="A12" s="7" t="inlineStr">
        <is>
          <t>3.1</t>
        </is>
      </c>
      <c r="B12" s="7" t="inlineStr">
        <is>
          <t>Mechanical and electrical</t>
        </is>
      </c>
      <c r="C12" s="7" t="inlineStr">
        <is>
          <t>Subcontract</t>
        </is>
      </c>
      <c r="D12" s="8" t="n">
        <v>54000</v>
      </c>
      <c r="E12" s="8" t="n">
        <v>0</v>
      </c>
      <c r="F12" s="8" t="n">
        <v>0</v>
      </c>
      <c r="G12" s="9">
        <f>IF(COUNT(E12:F12)=0,"",MAX(E12,F12))</f>
        <v/>
      </c>
      <c r="H12" s="9">
        <f>IF(D12="","",D12-N(G12))</f>
        <v/>
      </c>
      <c r="I12" s="9">
        <f>IF(D12="","",MAX(D12,N(G12)))</f>
        <v/>
      </c>
      <c r="J12" s="9">
        <f>IF(D12="","",D12-I12)</f>
        <v/>
      </c>
      <c r="K12" s="10">
        <f>IF(OR(D12="",D12=0),"",N(G12)/D12)</f>
        <v/>
      </c>
      <c r="L12" s="7" t="n"/>
    </row>
    <row r="13">
      <c r="A13" s="7" t="inlineStr">
        <is>
          <t>4.1</t>
        </is>
      </c>
      <c r="B13" s="7" t="inlineStr">
        <is>
          <t>Preliminaries</t>
        </is>
      </c>
      <c r="C13" s="7" t="inlineStr">
        <is>
          <t>Preliminaries</t>
        </is>
      </c>
      <c r="D13" s="8" t="n">
        <v>18000</v>
      </c>
      <c r="E13" s="8" t="n">
        <v>6000</v>
      </c>
      <c r="F13" s="8" t="n">
        <v>6000</v>
      </c>
      <c r="G13" s="9">
        <f>IF(COUNT(E13:F13)=0,"",MAX(E13,F13))</f>
        <v/>
      </c>
      <c r="H13" s="9">
        <f>IF(D13="","",D13-N(G13))</f>
        <v/>
      </c>
      <c r="I13" s="9">
        <f>IF(D13="","",MAX(D13,N(G13)))</f>
        <v/>
      </c>
      <c r="J13" s="9">
        <f>IF(D13="","",D13-I13)</f>
        <v/>
      </c>
      <c r="K13" s="10">
        <f>IF(OR(D13="",D13=0),"",N(G13)/D13)</f>
        <v/>
      </c>
      <c r="L13" s="7" t="n"/>
    </row>
    <row r="14">
      <c r="A14" s="7" t="n"/>
      <c r="B14" s="7" t="n"/>
      <c r="C14" s="7" t="n"/>
      <c r="D14" s="8" t="n"/>
      <c r="E14" s="8" t="n"/>
      <c r="F14" s="8" t="n"/>
      <c r="G14" s="9">
        <f>IF(COUNT(E14:F14)=0,"",MAX(E14,F14))</f>
        <v/>
      </c>
      <c r="H14" s="9">
        <f>IF(D14="","",D14-N(G14))</f>
        <v/>
      </c>
      <c r="I14" s="9">
        <f>IF(D14="","",MAX(D14,N(G14)))</f>
        <v/>
      </c>
      <c r="J14" s="9">
        <f>IF(D14="","",D14-I14)</f>
        <v/>
      </c>
      <c r="K14" s="10">
        <f>IF(OR(D14="",D14=0),"",N(G14)/D14)</f>
        <v/>
      </c>
      <c r="L14" s="7" t="n"/>
    </row>
    <row r="15">
      <c r="A15" s="7" t="n"/>
      <c r="B15" s="7" t="n"/>
      <c r="C15" s="7" t="n"/>
      <c r="D15" s="8" t="n"/>
      <c r="E15" s="8" t="n"/>
      <c r="F15" s="8" t="n"/>
      <c r="G15" s="9">
        <f>IF(COUNT(E15:F15)=0,"",MAX(E15,F15))</f>
        <v/>
      </c>
      <c r="H15" s="9">
        <f>IF(D15="","",D15-N(G15))</f>
        <v/>
      </c>
      <c r="I15" s="9">
        <f>IF(D15="","",MAX(D15,N(G15)))</f>
        <v/>
      </c>
      <c r="J15" s="9">
        <f>IF(D15="","",D15-I15)</f>
        <v/>
      </c>
      <c r="K15" s="10">
        <f>IF(OR(D15="",D15=0),"",N(G15)/D15)</f>
        <v/>
      </c>
      <c r="L15" s="7" t="n"/>
    </row>
    <row r="16">
      <c r="A16" s="7" t="n"/>
      <c r="B16" s="7" t="n"/>
      <c r="C16" s="7" t="n"/>
      <c r="D16" s="8" t="n"/>
      <c r="E16" s="8" t="n"/>
      <c r="F16" s="8" t="n"/>
      <c r="G16" s="9">
        <f>IF(COUNT(E16:F16)=0,"",MAX(E16,F16))</f>
        <v/>
      </c>
      <c r="H16" s="9">
        <f>IF(D16="","",D16-N(G16))</f>
        <v/>
      </c>
      <c r="I16" s="9">
        <f>IF(D16="","",MAX(D16,N(G16)))</f>
        <v/>
      </c>
      <c r="J16" s="9">
        <f>IF(D16="","",D16-I16)</f>
        <v/>
      </c>
      <c r="K16" s="10">
        <f>IF(OR(D16="",D16=0),"",N(G16)/D16)</f>
        <v/>
      </c>
      <c r="L16" s="7" t="n"/>
    </row>
    <row r="17">
      <c r="A17" s="7" t="n"/>
      <c r="B17" s="7" t="n"/>
      <c r="C17" s="7" t="n"/>
      <c r="D17" s="8" t="n"/>
      <c r="E17" s="8" t="n"/>
      <c r="F17" s="8" t="n"/>
      <c r="G17" s="9">
        <f>IF(COUNT(E17:F17)=0,"",MAX(E17,F17))</f>
        <v/>
      </c>
      <c r="H17" s="9">
        <f>IF(D17="","",D17-N(G17))</f>
        <v/>
      </c>
      <c r="I17" s="9">
        <f>IF(D17="","",MAX(D17,N(G17)))</f>
        <v/>
      </c>
      <c r="J17" s="9">
        <f>IF(D17="","",D17-I17)</f>
        <v/>
      </c>
      <c r="K17" s="10">
        <f>IF(OR(D17="",D17=0),"",N(G17)/D17)</f>
        <v/>
      </c>
      <c r="L17" s="7" t="n"/>
    </row>
    <row r="18">
      <c r="A18" s="7" t="n"/>
      <c r="B18" s="7" t="n"/>
      <c r="C18" s="7" t="n"/>
      <c r="D18" s="8" t="n"/>
      <c r="E18" s="8" t="n"/>
      <c r="F18" s="8" t="n"/>
      <c r="G18" s="9">
        <f>IF(COUNT(E18:F18)=0,"",MAX(E18,F18))</f>
        <v/>
      </c>
      <c r="H18" s="9">
        <f>IF(D18="","",D18-N(G18))</f>
        <v/>
      </c>
      <c r="I18" s="9">
        <f>IF(D18="","",MAX(D18,N(G18)))</f>
        <v/>
      </c>
      <c r="J18" s="9">
        <f>IF(D18="","",D18-I18)</f>
        <v/>
      </c>
      <c r="K18" s="10">
        <f>IF(OR(D18="",D18=0),"",N(G18)/D18)</f>
        <v/>
      </c>
      <c r="L18" s="7" t="n"/>
    </row>
    <row r="19">
      <c r="A19" s="7" t="n"/>
      <c r="B19" s="7" t="n"/>
      <c r="C19" s="7" t="n"/>
      <c r="D19" s="8" t="n"/>
      <c r="E19" s="8" t="n"/>
      <c r="F19" s="8" t="n"/>
      <c r="G19" s="9">
        <f>IF(COUNT(E19:F19)=0,"",MAX(E19,F19))</f>
        <v/>
      </c>
      <c r="H19" s="9">
        <f>IF(D19="","",D19-N(G19))</f>
        <v/>
      </c>
      <c r="I19" s="9">
        <f>IF(D19="","",MAX(D19,N(G19)))</f>
        <v/>
      </c>
      <c r="J19" s="9">
        <f>IF(D19="","",D19-I19)</f>
        <v/>
      </c>
      <c r="K19" s="10">
        <f>IF(OR(D19="",D19=0),"",N(G19)/D19)</f>
        <v/>
      </c>
      <c r="L19" s="7" t="n"/>
    </row>
    <row r="20">
      <c r="A20" s="7" t="n"/>
      <c r="B20" s="7" t="n"/>
      <c r="C20" s="7" t="n"/>
      <c r="D20" s="8" t="n"/>
      <c r="E20" s="8" t="n"/>
      <c r="F20" s="8" t="n"/>
      <c r="G20" s="9">
        <f>IF(COUNT(E20:F20)=0,"",MAX(E20,F20))</f>
        <v/>
      </c>
      <c r="H20" s="9">
        <f>IF(D20="","",D20-N(G20))</f>
        <v/>
      </c>
      <c r="I20" s="9">
        <f>IF(D20="","",MAX(D20,N(G20)))</f>
        <v/>
      </c>
      <c r="J20" s="9">
        <f>IF(D20="","",D20-I20)</f>
        <v/>
      </c>
      <c r="K20" s="10">
        <f>IF(OR(D20="",D20=0),"",N(G20)/D20)</f>
        <v/>
      </c>
      <c r="L20" s="7" t="n"/>
    </row>
    <row r="21">
      <c r="A21" s="7" t="n"/>
      <c r="B21" s="7" t="n"/>
      <c r="C21" s="7" t="n"/>
      <c r="D21" s="8" t="n"/>
      <c r="E21" s="8" t="n"/>
      <c r="F21" s="8" t="n"/>
      <c r="G21" s="9">
        <f>IF(COUNT(E21:F21)=0,"",MAX(E21,F21))</f>
        <v/>
      </c>
      <c r="H21" s="9">
        <f>IF(D21="","",D21-N(G21))</f>
        <v/>
      </c>
      <c r="I21" s="9">
        <f>IF(D21="","",MAX(D21,N(G21)))</f>
        <v/>
      </c>
      <c r="J21" s="9">
        <f>IF(D21="","",D21-I21)</f>
        <v/>
      </c>
      <c r="K21" s="10">
        <f>IF(OR(D21="",D21=0),"",N(G21)/D21)</f>
        <v/>
      </c>
      <c r="L21" s="7" t="n"/>
    </row>
    <row r="22">
      <c r="A22" s="7" t="n"/>
      <c r="B22" s="7" t="n"/>
      <c r="C22" s="7" t="n"/>
      <c r="D22" s="8" t="n"/>
      <c r="E22" s="8" t="n"/>
      <c r="F22" s="8" t="n"/>
      <c r="G22" s="9">
        <f>IF(COUNT(E22:F22)=0,"",MAX(E22,F22))</f>
        <v/>
      </c>
      <c r="H22" s="9">
        <f>IF(D22="","",D22-N(G22))</f>
        <v/>
      </c>
      <c r="I22" s="9">
        <f>IF(D22="","",MAX(D22,N(G22)))</f>
        <v/>
      </c>
      <c r="J22" s="9">
        <f>IF(D22="","",D22-I22)</f>
        <v/>
      </c>
      <c r="K22" s="10">
        <f>IF(OR(D22="",D22=0),"",N(G22)/D22)</f>
        <v/>
      </c>
      <c r="L22" s="7" t="n"/>
    </row>
    <row r="23">
      <c r="A23" s="7" t="n"/>
      <c r="B23" s="7" t="n"/>
      <c r="C23" s="7" t="n"/>
      <c r="D23" s="8" t="n"/>
      <c r="E23" s="8" t="n"/>
      <c r="F23" s="8" t="n"/>
      <c r="G23" s="9">
        <f>IF(COUNT(E23:F23)=0,"",MAX(E23,F23))</f>
        <v/>
      </c>
      <c r="H23" s="9">
        <f>IF(D23="","",D23-N(G23))</f>
        <v/>
      </c>
      <c r="I23" s="9">
        <f>IF(D23="","",MAX(D23,N(G23)))</f>
        <v/>
      </c>
      <c r="J23" s="9">
        <f>IF(D23="","",D23-I23)</f>
        <v/>
      </c>
      <c r="K23" s="10">
        <f>IF(OR(D23="",D23=0),"",N(G23)/D23)</f>
        <v/>
      </c>
      <c r="L23" s="7" t="n"/>
    </row>
    <row r="24">
      <c r="A24" s="7" t="n"/>
      <c r="B24" s="7" t="n"/>
      <c r="C24" s="7" t="n"/>
      <c r="D24" s="8" t="n"/>
      <c r="E24" s="8" t="n"/>
      <c r="F24" s="8" t="n"/>
      <c r="G24" s="9">
        <f>IF(COUNT(E24:F24)=0,"",MAX(E24,F24))</f>
        <v/>
      </c>
      <c r="H24" s="9">
        <f>IF(D24="","",D24-N(G24))</f>
        <v/>
      </c>
      <c r="I24" s="9">
        <f>IF(D24="","",MAX(D24,N(G24)))</f>
        <v/>
      </c>
      <c r="J24" s="9">
        <f>IF(D24="","",D24-I24)</f>
        <v/>
      </c>
      <c r="K24" s="10">
        <f>IF(OR(D24="",D24=0),"",N(G24)/D24)</f>
        <v/>
      </c>
      <c r="L24" s="7" t="n"/>
    </row>
    <row r="25">
      <c r="A25" s="7" t="n"/>
      <c r="B25" s="7" t="n"/>
      <c r="C25" s="7" t="n"/>
      <c r="D25" s="8" t="n"/>
      <c r="E25" s="8" t="n"/>
      <c r="F25" s="8" t="n"/>
      <c r="G25" s="9">
        <f>IF(COUNT(E25:F25)=0,"",MAX(E25,F25))</f>
        <v/>
      </c>
      <c r="H25" s="9">
        <f>IF(D25="","",D25-N(G25))</f>
        <v/>
      </c>
      <c r="I25" s="9">
        <f>IF(D25="","",MAX(D25,N(G25)))</f>
        <v/>
      </c>
      <c r="J25" s="9">
        <f>IF(D25="","",D25-I25)</f>
        <v/>
      </c>
      <c r="K25" s="10">
        <f>IF(OR(D25="",D25=0),"",N(G25)/D25)</f>
        <v/>
      </c>
      <c r="L25" s="7" t="n"/>
    </row>
    <row r="26">
      <c r="A26" s="7" t="n"/>
      <c r="B26" s="7" t="n"/>
      <c r="C26" s="7" t="n"/>
      <c r="D26" s="8" t="n"/>
      <c r="E26" s="8" t="n"/>
      <c r="F26" s="8" t="n"/>
      <c r="G26" s="9">
        <f>IF(COUNT(E26:F26)=0,"",MAX(E26,F26))</f>
        <v/>
      </c>
      <c r="H26" s="9">
        <f>IF(D26="","",D26-N(G26))</f>
        <v/>
      </c>
      <c r="I26" s="9">
        <f>IF(D26="","",MAX(D26,N(G26)))</f>
        <v/>
      </c>
      <c r="J26" s="9">
        <f>IF(D26="","",D26-I26)</f>
        <v/>
      </c>
      <c r="K26" s="10">
        <f>IF(OR(D26="",D26=0),"",N(G26)/D26)</f>
        <v/>
      </c>
      <c r="L26" s="7" t="n"/>
    </row>
    <row r="27">
      <c r="A27" s="7" t="n"/>
      <c r="B27" s="7" t="n"/>
      <c r="C27" s="7" t="n"/>
      <c r="D27" s="8" t="n"/>
      <c r="E27" s="8" t="n"/>
      <c r="F27" s="8" t="n"/>
      <c r="G27" s="9">
        <f>IF(COUNT(E27:F27)=0,"",MAX(E27,F27))</f>
        <v/>
      </c>
      <c r="H27" s="9">
        <f>IF(D27="","",D27-N(G27))</f>
        <v/>
      </c>
      <c r="I27" s="9">
        <f>IF(D27="","",MAX(D27,N(G27)))</f>
        <v/>
      </c>
      <c r="J27" s="9">
        <f>IF(D27="","",D27-I27)</f>
        <v/>
      </c>
      <c r="K27" s="10">
        <f>IF(OR(D27="",D27=0),"",N(G27)/D27)</f>
        <v/>
      </c>
      <c r="L27" s="7" t="n"/>
    </row>
    <row r="28">
      <c r="A28" s="7" t="n"/>
      <c r="B28" s="7" t="n"/>
      <c r="C28" s="7" t="n"/>
      <c r="D28" s="8" t="n"/>
      <c r="E28" s="8" t="n"/>
      <c r="F28" s="8" t="n"/>
      <c r="G28" s="9">
        <f>IF(COUNT(E28:F28)=0,"",MAX(E28,F28))</f>
        <v/>
      </c>
      <c r="H28" s="9">
        <f>IF(D28="","",D28-N(G28))</f>
        <v/>
      </c>
      <c r="I28" s="9">
        <f>IF(D28="","",MAX(D28,N(G28)))</f>
        <v/>
      </c>
      <c r="J28" s="9">
        <f>IF(D28="","",D28-I28)</f>
        <v/>
      </c>
      <c r="K28" s="10">
        <f>IF(OR(D28="",D28=0),"",N(G28)/D28)</f>
        <v/>
      </c>
      <c r="L28" s="7" t="n"/>
    </row>
    <row r="29">
      <c r="A29" s="7" t="n"/>
      <c r="B29" s="7" t="n"/>
      <c r="C29" s="7" t="n"/>
      <c r="D29" s="8" t="n"/>
      <c r="E29" s="8" t="n"/>
      <c r="F29" s="8" t="n"/>
      <c r="G29" s="9">
        <f>IF(COUNT(E29:F29)=0,"",MAX(E29,F29))</f>
        <v/>
      </c>
      <c r="H29" s="9">
        <f>IF(D29="","",D29-N(G29))</f>
        <v/>
      </c>
      <c r="I29" s="9">
        <f>IF(D29="","",MAX(D29,N(G29)))</f>
        <v/>
      </c>
      <c r="J29" s="9">
        <f>IF(D29="","",D29-I29)</f>
        <v/>
      </c>
      <c r="K29" s="10">
        <f>IF(OR(D29="",D29=0),"",N(G29)/D29)</f>
        <v/>
      </c>
      <c r="L29" s="7" t="n"/>
    </row>
    <row r="30">
      <c r="A30" s="7" t="n"/>
      <c r="B30" s="7" t="n"/>
      <c r="C30" s="7" t="n"/>
      <c r="D30" s="8" t="n"/>
      <c r="E30" s="8" t="n"/>
      <c r="F30" s="8" t="n"/>
      <c r="G30" s="9">
        <f>IF(COUNT(E30:F30)=0,"",MAX(E30,F30))</f>
        <v/>
      </c>
      <c r="H30" s="9">
        <f>IF(D30="","",D30-N(G30))</f>
        <v/>
      </c>
      <c r="I30" s="9">
        <f>IF(D30="","",MAX(D30,N(G30)))</f>
        <v/>
      </c>
      <c r="J30" s="9">
        <f>IF(D30="","",D30-I30)</f>
        <v/>
      </c>
      <c r="K30" s="10">
        <f>IF(OR(D30="",D30=0),"",N(G30)/D30)</f>
        <v/>
      </c>
      <c r="L30" s="7" t="n"/>
    </row>
    <row r="31">
      <c r="A31" s="7" t="n"/>
      <c r="B31" s="7" t="n"/>
      <c r="C31" s="7" t="n"/>
      <c r="D31" s="8" t="n"/>
      <c r="E31" s="8" t="n"/>
      <c r="F31" s="8" t="n"/>
      <c r="G31" s="9">
        <f>IF(COUNT(E31:F31)=0,"",MAX(E31,F31))</f>
        <v/>
      </c>
      <c r="H31" s="9">
        <f>IF(D31="","",D31-N(G31))</f>
        <v/>
      </c>
      <c r="I31" s="9">
        <f>IF(D31="","",MAX(D31,N(G31)))</f>
        <v/>
      </c>
      <c r="J31" s="9">
        <f>IF(D31="","",D31-I31)</f>
        <v/>
      </c>
      <c r="K31" s="10">
        <f>IF(OR(D31="",D31=0),"",N(G31)/D31)</f>
        <v/>
      </c>
      <c r="L31" s="7" t="n"/>
    </row>
    <row r="32">
      <c r="A32" s="7" t="n"/>
      <c r="B32" s="7" t="n"/>
      <c r="C32" s="7" t="n"/>
      <c r="D32" s="8" t="n"/>
      <c r="E32" s="8" t="n"/>
      <c r="F32" s="8" t="n"/>
      <c r="G32" s="9">
        <f>IF(COUNT(E32:F32)=0,"",MAX(E32,F32))</f>
        <v/>
      </c>
      <c r="H32" s="9">
        <f>IF(D32="","",D32-N(G32))</f>
        <v/>
      </c>
      <c r="I32" s="9">
        <f>IF(D32="","",MAX(D32,N(G32)))</f>
        <v/>
      </c>
      <c r="J32" s="9">
        <f>IF(D32="","",D32-I32)</f>
        <v/>
      </c>
      <c r="K32" s="10">
        <f>IF(OR(D32="",D32=0),"",N(G32)/D32)</f>
        <v/>
      </c>
      <c r="L32" s="7" t="n"/>
    </row>
    <row r="33">
      <c r="A33" s="7" t="n"/>
      <c r="B33" s="7" t="n"/>
      <c r="C33" s="7" t="n"/>
      <c r="D33" s="8" t="n"/>
      <c r="E33" s="8" t="n"/>
      <c r="F33" s="8" t="n"/>
      <c r="G33" s="9">
        <f>IF(COUNT(E33:F33)=0,"",MAX(E33,F33))</f>
        <v/>
      </c>
      <c r="H33" s="9">
        <f>IF(D33="","",D33-N(G33))</f>
        <v/>
      </c>
      <c r="I33" s="9">
        <f>IF(D33="","",MAX(D33,N(G33)))</f>
        <v/>
      </c>
      <c r="J33" s="9">
        <f>IF(D33="","",D33-I33)</f>
        <v/>
      </c>
      <c r="K33" s="10">
        <f>IF(OR(D33="",D33=0),"",N(G33)/D33)</f>
        <v/>
      </c>
      <c r="L33" s="7" t="n"/>
    </row>
    <row r="34">
      <c r="A34" s="7" t="n"/>
      <c r="B34" s="7" t="n"/>
      <c r="C34" s="7" t="n"/>
      <c r="D34" s="8" t="n"/>
      <c r="E34" s="8" t="n"/>
      <c r="F34" s="8" t="n"/>
      <c r="G34" s="9">
        <f>IF(COUNT(E34:F34)=0,"",MAX(E34,F34))</f>
        <v/>
      </c>
      <c r="H34" s="9">
        <f>IF(D34="","",D34-N(G34))</f>
        <v/>
      </c>
      <c r="I34" s="9">
        <f>IF(D34="","",MAX(D34,N(G34)))</f>
        <v/>
      </c>
      <c r="J34" s="9">
        <f>IF(D34="","",D34-I34)</f>
        <v/>
      </c>
      <c r="K34" s="10">
        <f>IF(OR(D34="",D34=0),"",N(G34)/D34)</f>
        <v/>
      </c>
      <c r="L34" s="7" t="n"/>
    </row>
    <row r="35">
      <c r="A35" s="7" t="n"/>
      <c r="B35" s="7" t="n"/>
      <c r="C35" s="7" t="n"/>
      <c r="D35" s="8" t="n"/>
      <c r="E35" s="8" t="n"/>
      <c r="F35" s="8" t="n"/>
      <c r="G35" s="9">
        <f>IF(COUNT(E35:F35)=0,"",MAX(E35,F35))</f>
        <v/>
      </c>
      <c r="H35" s="9">
        <f>IF(D35="","",D35-N(G35))</f>
        <v/>
      </c>
      <c r="I35" s="9">
        <f>IF(D35="","",MAX(D35,N(G35)))</f>
        <v/>
      </c>
      <c r="J35" s="9">
        <f>IF(D35="","",D35-I35)</f>
        <v/>
      </c>
      <c r="K35" s="10">
        <f>IF(OR(D35="",D35=0),"",N(G35)/D35)</f>
        <v/>
      </c>
      <c r="L35" s="7" t="n"/>
    </row>
    <row r="36">
      <c r="A36" s="7" t="n"/>
      <c r="B36" s="7" t="n"/>
      <c r="C36" s="7" t="n"/>
      <c r="D36" s="8" t="n"/>
      <c r="E36" s="8" t="n"/>
      <c r="F36" s="8" t="n"/>
      <c r="G36" s="9">
        <f>IF(COUNT(E36:F36)=0,"",MAX(E36,F36))</f>
        <v/>
      </c>
      <c r="H36" s="9">
        <f>IF(D36="","",D36-N(G36))</f>
        <v/>
      </c>
      <c r="I36" s="9">
        <f>IF(D36="","",MAX(D36,N(G36)))</f>
        <v/>
      </c>
      <c r="J36" s="9">
        <f>IF(D36="","",D36-I36)</f>
        <v/>
      </c>
      <c r="K36" s="10">
        <f>IF(OR(D36="",D36=0),"",N(G36)/D36)</f>
        <v/>
      </c>
      <c r="L36" s="7" t="n"/>
    </row>
    <row r="37">
      <c r="A37" s="7" t="n"/>
      <c r="B37" s="7" t="n"/>
      <c r="C37" s="7" t="n"/>
      <c r="D37" s="8" t="n"/>
      <c r="E37" s="8" t="n"/>
      <c r="F37" s="8" t="n"/>
      <c r="G37" s="9">
        <f>IF(COUNT(E37:F37)=0,"",MAX(E37,F37))</f>
        <v/>
      </c>
      <c r="H37" s="9">
        <f>IF(D37="","",D37-N(G37))</f>
        <v/>
      </c>
      <c r="I37" s="9">
        <f>IF(D37="","",MAX(D37,N(G37)))</f>
        <v/>
      </c>
      <c r="J37" s="9">
        <f>IF(D37="","",D37-I37)</f>
        <v/>
      </c>
      <c r="K37" s="10">
        <f>IF(OR(D37="",D37=0),"",N(G37)/D37)</f>
        <v/>
      </c>
      <c r="L37" s="7" t="n"/>
    </row>
    <row r="38">
      <c r="A38" s="7" t="n"/>
      <c r="B38" s="7" t="n"/>
      <c r="C38" s="7" t="n"/>
      <c r="D38" s="8" t="n"/>
      <c r="E38" s="8" t="n"/>
      <c r="F38" s="8" t="n"/>
      <c r="G38" s="9">
        <f>IF(COUNT(E38:F38)=0,"",MAX(E38,F38))</f>
        <v/>
      </c>
      <c r="H38" s="9">
        <f>IF(D38="","",D38-N(G38))</f>
        <v/>
      </c>
      <c r="I38" s="9">
        <f>IF(D38="","",MAX(D38,N(G38)))</f>
        <v/>
      </c>
      <c r="J38" s="9">
        <f>IF(D38="","",D38-I38)</f>
        <v/>
      </c>
      <c r="K38" s="10">
        <f>IF(OR(D38="",D38=0),"",N(G38)/D38)</f>
        <v/>
      </c>
      <c r="L38" s="7" t="n"/>
    </row>
    <row r="39">
      <c r="A39" s="7" t="n"/>
      <c r="B39" s="7" t="n"/>
      <c r="C39" s="7" t="n"/>
      <c r="D39" s="8" t="n"/>
      <c r="E39" s="8" t="n"/>
      <c r="F39" s="8" t="n"/>
      <c r="G39" s="9">
        <f>IF(COUNT(E39:F39)=0,"",MAX(E39,F39))</f>
        <v/>
      </c>
      <c r="H39" s="9">
        <f>IF(D39="","",D39-N(G39))</f>
        <v/>
      </c>
      <c r="I39" s="9">
        <f>IF(D39="","",MAX(D39,N(G39)))</f>
        <v/>
      </c>
      <c r="J39" s="9">
        <f>IF(D39="","",D39-I39)</f>
        <v/>
      </c>
      <c r="K39" s="10">
        <f>IF(OR(D39="",D39=0),"",N(G39)/D39)</f>
        <v/>
      </c>
      <c r="L39" s="7" t="n"/>
    </row>
    <row r="40">
      <c r="A40" s="7" t="n"/>
      <c r="B40" s="7" t="n"/>
      <c r="C40" s="7" t="n"/>
      <c r="D40" s="8" t="n"/>
      <c r="E40" s="8" t="n"/>
      <c r="F40" s="8" t="n"/>
      <c r="G40" s="9">
        <f>IF(COUNT(E40:F40)=0,"",MAX(E40,F40))</f>
        <v/>
      </c>
      <c r="H40" s="9">
        <f>IF(D40="","",D40-N(G40))</f>
        <v/>
      </c>
      <c r="I40" s="9">
        <f>IF(D40="","",MAX(D40,N(G40)))</f>
        <v/>
      </c>
      <c r="J40" s="9">
        <f>IF(D40="","",D40-I40)</f>
        <v/>
      </c>
      <c r="K40" s="10">
        <f>IF(OR(D40="",D40=0),"",N(G40)/D40)</f>
        <v/>
      </c>
      <c r="L40" s="7" t="n"/>
    </row>
    <row r="41">
      <c r="A41" s="7" t="n"/>
      <c r="B41" s="7" t="n"/>
      <c r="C41" s="7" t="n"/>
      <c r="D41" s="8" t="n"/>
      <c r="E41" s="8" t="n"/>
      <c r="F41" s="8" t="n"/>
      <c r="G41" s="9">
        <f>IF(COUNT(E41:F41)=0,"",MAX(E41,F41))</f>
        <v/>
      </c>
      <c r="H41" s="9">
        <f>IF(D41="","",D41-N(G41))</f>
        <v/>
      </c>
      <c r="I41" s="9">
        <f>IF(D41="","",MAX(D41,N(G41)))</f>
        <v/>
      </c>
      <c r="J41" s="9">
        <f>IF(D41="","",D41-I41)</f>
        <v/>
      </c>
      <c r="K41" s="10">
        <f>IF(OR(D41="",D41=0),"",N(G41)/D41)</f>
        <v/>
      </c>
      <c r="L41" s="7" t="n"/>
    </row>
    <row r="42">
      <c r="A42" s="7" t="n"/>
      <c r="B42" s="7" t="n"/>
      <c r="C42" s="7" t="n"/>
      <c r="D42" s="8" t="n"/>
      <c r="E42" s="8" t="n"/>
      <c r="F42" s="8" t="n"/>
      <c r="G42" s="9">
        <f>IF(COUNT(E42:F42)=0,"",MAX(E42,F42))</f>
        <v/>
      </c>
      <c r="H42" s="9">
        <f>IF(D42="","",D42-N(G42))</f>
        <v/>
      </c>
      <c r="I42" s="9">
        <f>IF(D42="","",MAX(D42,N(G42)))</f>
        <v/>
      </c>
      <c r="J42" s="9">
        <f>IF(D42="","",D42-I42)</f>
        <v/>
      </c>
      <c r="K42" s="10">
        <f>IF(OR(D42="",D42=0),"",N(G42)/D42)</f>
        <v/>
      </c>
      <c r="L42" s="7" t="n"/>
    </row>
    <row r="43">
      <c r="A43" s="7" t="n"/>
      <c r="B43" s="7" t="n"/>
      <c r="C43" s="7" t="n"/>
      <c r="D43" s="8" t="n"/>
      <c r="E43" s="8" t="n"/>
      <c r="F43" s="8" t="n"/>
      <c r="G43" s="9">
        <f>IF(COUNT(E43:F43)=0,"",MAX(E43,F43))</f>
        <v/>
      </c>
      <c r="H43" s="9">
        <f>IF(D43="","",D43-N(G43))</f>
        <v/>
      </c>
      <c r="I43" s="9">
        <f>IF(D43="","",MAX(D43,N(G43)))</f>
        <v/>
      </c>
      <c r="J43" s="9">
        <f>IF(D43="","",D43-I43)</f>
        <v/>
      </c>
      <c r="K43" s="10">
        <f>IF(OR(D43="",D43=0),"",N(G43)/D43)</f>
        <v/>
      </c>
      <c r="L43" s="7" t="n"/>
    </row>
    <row r="44">
      <c r="A44" s="7" t="n"/>
      <c r="B44" s="7" t="n"/>
      <c r="C44" s="7" t="n"/>
      <c r="D44" s="8" t="n"/>
      <c r="E44" s="8" t="n"/>
      <c r="F44" s="8" t="n"/>
      <c r="G44" s="9">
        <f>IF(COUNT(E44:F44)=0,"",MAX(E44,F44))</f>
        <v/>
      </c>
      <c r="H44" s="9">
        <f>IF(D44="","",D44-N(G44))</f>
        <v/>
      </c>
      <c r="I44" s="9">
        <f>IF(D44="","",MAX(D44,N(G44)))</f>
        <v/>
      </c>
      <c r="J44" s="9">
        <f>IF(D44="","",D44-I44)</f>
        <v/>
      </c>
      <c r="K44" s="10">
        <f>IF(OR(D44="",D44=0),"",N(G44)/D44)</f>
        <v/>
      </c>
      <c r="L44" s="7" t="n"/>
    </row>
    <row r="45">
      <c r="A45" s="7" t="n"/>
      <c r="B45" s="7" t="n"/>
      <c r="C45" s="7" t="n"/>
      <c r="D45" s="8" t="n"/>
      <c r="E45" s="8" t="n"/>
      <c r="F45" s="8" t="n"/>
      <c r="G45" s="9">
        <f>IF(COUNT(E45:F45)=0,"",MAX(E45,F45))</f>
        <v/>
      </c>
      <c r="H45" s="9">
        <f>IF(D45="","",D45-N(G45))</f>
        <v/>
      </c>
      <c r="I45" s="9">
        <f>IF(D45="","",MAX(D45,N(G45)))</f>
        <v/>
      </c>
      <c r="J45" s="9">
        <f>IF(D45="","",D45-I45)</f>
        <v/>
      </c>
      <c r="K45" s="10">
        <f>IF(OR(D45="",D45=0),"",N(G45)/D45)</f>
        <v/>
      </c>
      <c r="L45" s="7" t="n"/>
    </row>
    <row r="46">
      <c r="A46" s="7" t="n"/>
      <c r="B46" s="7" t="n"/>
      <c r="C46" s="7" t="n"/>
      <c r="D46" s="8" t="n"/>
      <c r="E46" s="8" t="n"/>
      <c r="F46" s="8" t="n"/>
      <c r="G46" s="9">
        <f>IF(COUNT(E46:F46)=0,"",MAX(E46,F46))</f>
        <v/>
      </c>
      <c r="H46" s="9">
        <f>IF(D46="","",D46-N(G46))</f>
        <v/>
      </c>
      <c r="I46" s="9">
        <f>IF(D46="","",MAX(D46,N(G46)))</f>
        <v/>
      </c>
      <c r="J46" s="9">
        <f>IF(D46="","",D46-I46)</f>
        <v/>
      </c>
      <c r="K46" s="10">
        <f>IF(OR(D46="",D46=0),"",N(G46)/D46)</f>
        <v/>
      </c>
      <c r="L46" s="7" t="n"/>
    </row>
    <row r="47">
      <c r="A47" s="7" t="n"/>
      <c r="B47" s="7" t="n"/>
      <c r="C47" s="7" t="n"/>
      <c r="D47" s="8" t="n"/>
      <c r="E47" s="8" t="n"/>
      <c r="F47" s="8" t="n"/>
      <c r="G47" s="9">
        <f>IF(COUNT(E47:F47)=0,"",MAX(E47,F47))</f>
        <v/>
      </c>
      <c r="H47" s="9">
        <f>IF(D47="","",D47-N(G47))</f>
        <v/>
      </c>
      <c r="I47" s="9">
        <f>IF(D47="","",MAX(D47,N(G47)))</f>
        <v/>
      </c>
      <c r="J47" s="9">
        <f>IF(D47="","",D47-I47)</f>
        <v/>
      </c>
      <c r="K47" s="10">
        <f>IF(OR(D47="",D47=0),"",N(G47)/D47)</f>
        <v/>
      </c>
      <c r="L47" s="7" t="n"/>
    </row>
    <row r="48">
      <c r="B48" s="3" t="inlineStr">
        <is>
          <t>Totals</t>
        </is>
      </c>
      <c r="D48" s="11">
        <f>SUM(D8:D47)</f>
        <v/>
      </c>
      <c r="E48" s="11">
        <f>SUM(E8:E47)</f>
        <v/>
      </c>
      <c r="F48" s="11">
        <f>SUM(F8:F47)</f>
        <v/>
      </c>
      <c r="G48" s="11">
        <f>SUM(G8:G47)</f>
        <v/>
      </c>
      <c r="H48" s="11">
        <f>SUM(H8:H47)</f>
        <v/>
      </c>
      <c r="I48" s="11">
        <f>SUM(I8:I47)</f>
        <v/>
      </c>
      <c r="J48" s="11">
        <f>SUM(J8:J47)</f>
        <v/>
      </c>
    </row>
    <row r="50">
      <c r="A50" s="12" t="inlineStr">
        <is>
          <t>Summary</t>
        </is>
      </c>
    </row>
    <row r="51">
      <c r="A51" s="3" t="inlineStr">
        <is>
          <t>Contract value</t>
        </is>
      </c>
      <c r="B51" s="9">
        <f>B5</f>
        <v/>
      </c>
    </row>
    <row r="52">
      <c r="A52" s="3" t="inlineStr">
        <is>
          <t>Budget (cost)</t>
        </is>
      </c>
      <c r="B52" s="9">
        <f>D48</f>
        <v/>
      </c>
    </row>
    <row r="53">
      <c r="A53" s="3" t="inlineStr">
        <is>
          <t>Committed so far</t>
        </is>
      </c>
      <c r="B53" s="9">
        <f>G48</f>
        <v/>
      </c>
    </row>
    <row r="54">
      <c r="A54" s="3" t="inlineStr">
        <is>
          <t>Forecast final cost</t>
        </is>
      </c>
      <c r="B54" s="9">
        <f>I48</f>
        <v/>
      </c>
    </row>
    <row r="55">
      <c r="A55" s="3" t="inlineStr">
        <is>
          <t>Cost to complete (forecast - committed)</t>
        </is>
      </c>
      <c r="B55" s="9">
        <f>I48-G48</f>
        <v/>
      </c>
    </row>
    <row r="56">
      <c r="A56" s="3" t="inlineStr">
        <is>
          <t>Forecast margin (£)</t>
        </is>
      </c>
      <c r="B56" s="9">
        <f>B5-I48</f>
        <v/>
      </c>
    </row>
    <row r="57">
      <c r="A57" s="3" t="inlineStr">
        <is>
          <t>Forecast margin (%)</t>
        </is>
      </c>
      <c r="B57" s="13">
        <f>IF(B5=0,"",(B5-I48)/B5)</f>
        <v/>
      </c>
    </row>
    <row r="59">
      <c r="A59" s="2" t="inlineStr">
        <is>
          <t>How the forecast works: each line is forecast at its budget, or at what is committed if that is more. Committed is the order value or the invoices, whichever is higher.</t>
        </is>
      </c>
    </row>
    <row r="60">
      <c r="A60" s="14" t="inlineStr">
        <is>
          <t>Outgrowing this sheet? I-Cost keeps budget, orders, invoices, deliveries and site hours up to date automatically: https://i-cost.co.uk/construction-cost-tracking/</t>
        </is>
      </c>
    </row>
  </sheetData>
  <dataValidations count="1">
    <dataValidation sqref="C8 C9 C10 C11 C12 C13 C14 C15 C16 C17 C18 C19 C20 C21 C22 C23 C24 C25 C26 C27 C28 C29 C30 C31 C32 C33 C34 C35 C36 C37 C38 C39 C40 C41 C42 C43 C44 C45 C46 C47" showDropDown="0" showInputMessage="0" showErrorMessage="0" allowBlank="1" type="list">
      <formula1>"Labour,Materials,Plant,Subcontract,Design,Management,Preliminaries,Other"</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0" customWidth="1" min="1" max="1"/>
  </cols>
  <sheetData>
    <row r="1">
      <c r="A1" s="15" t="inlineStr">
        <is>
          <t>How to use this cost tracker</t>
        </is>
      </c>
    </row>
    <row r="2">
      <c r="A2" t="inlineStr"/>
    </row>
    <row r="3">
      <c r="A3" t="inlineStr">
        <is>
          <t>1. Type the project name and the agreed contract value at the top.</t>
        </is>
      </c>
    </row>
    <row r="4">
      <c r="A4" t="inlineStr">
        <is>
          <t>2. Add one line per area, package or cost code, with its budget (the estimate at cost).</t>
        </is>
      </c>
    </row>
    <row r="5">
      <c r="A5" t="inlineStr">
        <is>
          <t>3. When you place an order, add its value to Ordered. When an invoice arrives, add it to Invoiced.</t>
        </is>
      </c>
    </row>
    <row r="6">
      <c r="A6" t="inlineStr">
        <is>
          <t>4. Committed, Remaining, Forecast and Variance are worked out for you. Red figures mean over budget.</t>
        </is>
      </c>
    </row>
    <row r="7">
      <c r="A7" t="inlineStr">
        <is>
          <t>5. Check the Summary every week: forecast final cost and forecast margin.</t>
        </is>
      </c>
    </row>
    <row r="8">
      <c r="A8" t="inlineStr"/>
    </row>
    <row r="9">
      <c r="A9" s="16" t="inlineStr">
        <is>
          <t>Tips</t>
        </is>
      </c>
    </row>
    <row r="10">
      <c r="A10" t="inlineStr">
        <is>
          <t>- Record orders when you place them, not when the invoice arrives: that is when the money is committed.</t>
        </is>
      </c>
    </row>
    <row r="11">
      <c r="A11" t="inlineStr">
        <is>
          <t>- Add site labour weekly from timesheets so labour cost is never a surprise.</t>
        </is>
      </c>
    </row>
    <row r="12">
      <c r="A12" t="inlineStr">
        <is>
          <t>- Keep one line per package so you can see exactly where the margin is moving.</t>
        </is>
      </c>
    </row>
    <row r="13">
      <c r="A13" t="inlineStr"/>
    </row>
    <row r="14">
      <c r="A14" t="inlineStr">
        <is>
          <t>Made by I-Cost, construction estimating and cost control software for UK contractors: https://i-cost.co.uk/</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2026-10-22T11:15:26Z</dcterms:created>
  <dcterms:modified xmlns:dcterms="http://purl.org/dc/terms/" xmlns:xsi="http://www.w3.org/2001/XMLSchema-instance" xsi:type="dcterms:W3CDTF">2026-10-22T11:15:26Z</dcterms:modified>
</cp:coreProperties>
</file>